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zri\GDProtraining\99 TEMP\36 Fungsi SUMIFS\"/>
    </mc:Choice>
  </mc:AlternateContent>
  <xr:revisionPtr revIDLastSave="0" documentId="13_ncr:1_{1DE47CEA-782A-494A-88E2-77C751D66CB3}" xr6:coauthVersionLast="47" xr6:coauthVersionMax="47" xr10:uidLastSave="{00000000-0000-0000-0000-000000000000}"/>
  <bookViews>
    <workbookView xWindow="-120" yWindow="-120" windowWidth="20730" windowHeight="11160" xr2:uid="{97EE0751-EBE0-4E67-BE5E-1494707053E7}"/>
  </bookViews>
  <sheets>
    <sheet name="Sheet4" sheetId="1" r:id="rId1"/>
  </sheets>
  <definedNames>
    <definedName name="_xlnm._FilterDatabase" localSheetId="0" hidden="1">Sheet4!$A$3:$I$32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M16" i="1"/>
  <c r="L8" i="1"/>
  <c r="L9" i="1"/>
  <c r="L10" i="1"/>
  <c r="L11" i="1"/>
  <c r="L12" i="1"/>
  <c r="L7" i="1"/>
  <c r="L4" i="1"/>
</calcChain>
</file>

<file path=xl/sharedStrings.xml><?xml version="1.0" encoding="utf-8"?>
<sst xmlns="http://schemas.openxmlformats.org/spreadsheetml/2006/main" count="178" uniqueCount="77">
  <si>
    <t>Miniature Classic Co.</t>
  </si>
  <si>
    <t>Order Date</t>
  </si>
  <si>
    <t>Product Name</t>
  </si>
  <si>
    <t>Product Category</t>
  </si>
  <si>
    <t>Quantity Ordered</t>
  </si>
  <si>
    <t>Sell Price</t>
  </si>
  <si>
    <t>Sales</t>
  </si>
  <si>
    <t>Customer Name</t>
  </si>
  <si>
    <t>SalesRep</t>
  </si>
  <si>
    <t>Office Country</t>
  </si>
  <si>
    <t>Total Sales</t>
  </si>
  <si>
    <t>1957 Corvette Convertible</t>
  </si>
  <si>
    <t>Classic Cars</t>
  </si>
  <si>
    <t>Marseille Mini Autos</t>
  </si>
  <si>
    <t>Loui Bondur</t>
  </si>
  <si>
    <t>France</t>
  </si>
  <si>
    <t>UK</t>
  </si>
  <si>
    <t>1996 Peterbilt 379 Stake Bed with Outrigger</t>
  </si>
  <si>
    <t>Trucks and Buses</t>
  </si>
  <si>
    <t>Iberia Gift Imports, Corp.</t>
  </si>
  <si>
    <t>Martin Gerard</t>
  </si>
  <si>
    <t>1982 Lamborghini Diablo</t>
  </si>
  <si>
    <t>Technics Stores Inc.</t>
  </si>
  <si>
    <t>Leslie Jennings</t>
  </si>
  <si>
    <t>USA</t>
  </si>
  <si>
    <t>1969 Dodge Charger</t>
  </si>
  <si>
    <t>1939 Cadillac Limousine</t>
  </si>
  <si>
    <t>Vintage Cars</t>
  </si>
  <si>
    <t>1976 Ford Gran Torino</t>
  </si>
  <si>
    <t>Blauer See Auto, Co.</t>
  </si>
  <si>
    <t>Barry Jones</t>
  </si>
  <si>
    <t>HMS Bounty</t>
  </si>
  <si>
    <t>Ships</t>
  </si>
  <si>
    <t>Toys of Finland, Co.</t>
  </si>
  <si>
    <t>Larry Bott</t>
  </si>
  <si>
    <t>1999 Indy 500 Monte Carlo SS</t>
  </si>
  <si>
    <t>Herkku Gifts</t>
  </si>
  <si>
    <t>Planes</t>
  </si>
  <si>
    <t>1917 Maxwell Touring Car</t>
  </si>
  <si>
    <t>Mini Gifts Distributors Ltd.</t>
  </si>
  <si>
    <t>Motorcycles</t>
  </si>
  <si>
    <t>1980’s GM Manhattan Express</t>
  </si>
  <si>
    <t>1913 Ford Model T Speedster</t>
  </si>
  <si>
    <t>Australian Collectables, Ltd</t>
  </si>
  <si>
    <t>Andy Fixter</t>
  </si>
  <si>
    <t>Australia</t>
  </si>
  <si>
    <t>1900s Vintage Bi-Plane</t>
  </si>
  <si>
    <t>Leslie Thompson</t>
  </si>
  <si>
    <t>1969 Dodge Super Bee</t>
  </si>
  <si>
    <t>OR</t>
  </si>
  <si>
    <t>The Mayflower</t>
  </si>
  <si>
    <t>Petit Auto</t>
  </si>
  <si>
    <t>Pamela Castillo</t>
  </si>
  <si>
    <t>Boeing X-32A JSF</t>
  </si>
  <si>
    <t>Extreme Desk Decorations, Ltd</t>
  </si>
  <si>
    <t>Peter Marsh</t>
  </si>
  <si>
    <t>American Airlines: B767-300</t>
  </si>
  <si>
    <t>Royal Canadian Collectables, Ltd.</t>
  </si>
  <si>
    <t>George Vanauf</t>
  </si>
  <si>
    <t>Corsair F4U ( Bird Cage)</t>
  </si>
  <si>
    <t>Norway Gifts By Mail, Co.</t>
  </si>
  <si>
    <t>AND</t>
  </si>
  <si>
    <t>1997 BMW F650 ST</t>
  </si>
  <si>
    <t>Clover Collections, Co.</t>
  </si>
  <si>
    <t>1957 Chevy Pickup</t>
  </si>
  <si>
    <t>Steve Patterson</t>
  </si>
  <si>
    <t>2001 Ferrari Enzo</t>
  </si>
  <si>
    <t>Euro+ Shopping Channel</t>
  </si>
  <si>
    <t>2003 Harley-Davidson Eagle Drag Bike</t>
  </si>
  <si>
    <t>1992 Ferrari 360 Spider red</t>
  </si>
  <si>
    <t>1969 Chevrolet Camaro Z28</t>
  </si>
  <si>
    <t>1917 Grand Touring Sedan</t>
  </si>
  <si>
    <t>Gerard Hernandez</t>
  </si>
  <si>
    <t>Scandinavian Gift Ideas</t>
  </si>
  <si>
    <t>1928 Mercedes-Benz SSK</t>
  </si>
  <si>
    <t>1962 Volkswagen Microbus</t>
  </si>
  <si>
    <t>&gt;30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</si>
</sst>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9">
    <xf numFmtId="0" fontId="0" fillId="0" borderId="0" xfId="0"/>
    <xf numFmtId="0" fontId="2" fillId="0" borderId="1" xfId="2"/>
    <xf numFmtId="0" fontId="3" fillId="2" borderId="0" xfId="0" applyFont="1" applyFill="1"/>
    <xf numFmtId="14" fontId="0" fillId="0" borderId="0" xfId="0" applyNumberFormat="1"/>
    <xf numFmtId="43" fontId="0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0" fillId="0" borderId="0" xfId="0" applyNumberFormat="1"/>
  </cellXfs>
  <cellStyles count="3">
    <cellStyle name="Comma" xfId="1" builtinId="3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74CA-529D-45D2-9164-F2B8B8B2B7B5}">
  <dimension ref="A1:M32"/>
  <sheetViews>
    <sheetView tabSelected="1" zoomScale="85" zoomScaleNormal="85" workbookViewId="0">
      <selection activeCell="K23" sqref="K23"/>
    </sheetView>
  </sheetViews>
  <sheetFormatPr defaultRowHeight="15" x14ac:dyDescent="0.25"/>
  <cols>
    <col min="1" max="1" width="14.5703125" customWidth="1"/>
    <col min="2" max="2" width="16.7109375" customWidth="1"/>
    <col min="3" max="3" width="15.5703125" customWidth="1"/>
    <col min="4" max="4" width="9.42578125" customWidth="1"/>
    <col min="6" max="6" width="12.7109375" customWidth="1"/>
    <col min="7" max="7" width="28" bestFit="1" customWidth="1"/>
    <col min="8" max="8" width="16.28515625" customWidth="1"/>
    <col min="9" max="9" width="16" customWidth="1"/>
    <col min="10" max="10" width="6.140625" customWidth="1"/>
    <col min="11" max="11" width="21.28515625" customWidth="1"/>
    <col min="12" max="12" width="16.85546875" customWidth="1"/>
    <col min="13" max="13" width="15.42578125" customWidth="1"/>
  </cols>
  <sheetData>
    <row r="1" spans="1:13" ht="18" thickBot="1" x14ac:dyDescent="0.35">
      <c r="A1" s="1" t="s">
        <v>0</v>
      </c>
      <c r="B1" s="1"/>
    </row>
    <row r="2" spans="1:13" ht="15.75" thickTop="1" x14ac:dyDescent="0.25"/>
    <row r="3" spans="1:13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K3" s="2" t="s">
        <v>9</v>
      </c>
      <c r="L3" s="2" t="s">
        <v>10</v>
      </c>
    </row>
    <row r="4" spans="1:13" x14ac:dyDescent="0.25">
      <c r="A4" s="3">
        <v>37749</v>
      </c>
      <c r="B4" t="s">
        <v>11</v>
      </c>
      <c r="C4" t="s">
        <v>12</v>
      </c>
      <c r="D4">
        <v>28</v>
      </c>
      <c r="E4">
        <v>145.82</v>
      </c>
      <c r="F4" s="4">
        <v>4082.96</v>
      </c>
      <c r="G4" t="s">
        <v>13</v>
      </c>
      <c r="H4" t="s">
        <v>14</v>
      </c>
      <c r="I4" t="s">
        <v>15</v>
      </c>
      <c r="K4" t="s">
        <v>16</v>
      </c>
      <c r="L4">
        <f>SUMIFS(F4:F32,I4:I32,"UK")</f>
        <v>18213.170000000002</v>
      </c>
    </row>
    <row r="5" spans="1:13" x14ac:dyDescent="0.25">
      <c r="A5" s="3">
        <v>37769</v>
      </c>
      <c r="B5" t="s">
        <v>17</v>
      </c>
      <c r="C5" t="s">
        <v>18</v>
      </c>
      <c r="D5">
        <v>26</v>
      </c>
      <c r="E5">
        <v>62.05</v>
      </c>
      <c r="F5" s="4">
        <v>1613.3</v>
      </c>
      <c r="G5" t="s">
        <v>19</v>
      </c>
      <c r="H5" t="s">
        <v>20</v>
      </c>
      <c r="I5" t="s">
        <v>15</v>
      </c>
    </row>
    <row r="6" spans="1:13" x14ac:dyDescent="0.25">
      <c r="A6" s="3">
        <v>37804</v>
      </c>
      <c r="B6" t="s">
        <v>21</v>
      </c>
      <c r="C6" t="s">
        <v>12</v>
      </c>
      <c r="D6">
        <v>20</v>
      </c>
      <c r="E6">
        <v>34.36</v>
      </c>
      <c r="F6" s="4">
        <v>687.2</v>
      </c>
      <c r="G6" t="s">
        <v>22</v>
      </c>
      <c r="H6" t="s">
        <v>23</v>
      </c>
      <c r="I6" t="s">
        <v>24</v>
      </c>
      <c r="K6" s="2" t="s">
        <v>3</v>
      </c>
      <c r="L6" s="2" t="s">
        <v>10</v>
      </c>
    </row>
    <row r="7" spans="1:13" x14ac:dyDescent="0.25">
      <c r="A7" s="3">
        <v>37804</v>
      </c>
      <c r="B7" t="s">
        <v>25</v>
      </c>
      <c r="C7" t="s">
        <v>12</v>
      </c>
      <c r="D7">
        <v>29</v>
      </c>
      <c r="E7">
        <v>103.64</v>
      </c>
      <c r="F7" s="4">
        <v>3005.56</v>
      </c>
      <c r="G7" t="s">
        <v>22</v>
      </c>
      <c r="H7" t="s">
        <v>23</v>
      </c>
      <c r="I7" t="s">
        <v>24</v>
      </c>
      <c r="K7" t="s">
        <v>12</v>
      </c>
      <c r="L7">
        <f>SUMIFS($F$4:$F$32,$C$4:$C$32,K7)</f>
        <v>40361.630000000005</v>
      </c>
    </row>
    <row r="8" spans="1:13" x14ac:dyDescent="0.25">
      <c r="A8" s="3">
        <v>37826</v>
      </c>
      <c r="B8" t="s">
        <v>26</v>
      </c>
      <c r="C8" t="s">
        <v>27</v>
      </c>
      <c r="D8">
        <v>29</v>
      </c>
      <c r="E8">
        <v>40.25</v>
      </c>
      <c r="F8" s="4">
        <v>1167.25</v>
      </c>
      <c r="G8" t="s">
        <v>22</v>
      </c>
      <c r="H8" t="s">
        <v>23</v>
      </c>
      <c r="I8" t="s">
        <v>24</v>
      </c>
      <c r="K8" t="s">
        <v>18</v>
      </c>
      <c r="L8">
        <f t="shared" ref="L8:L12" si="0">SUMIFS($F$4:$F$32,$C$4:$C$32,K8)</f>
        <v>22742.14</v>
      </c>
    </row>
    <row r="9" spans="1:13" x14ac:dyDescent="0.25">
      <c r="A9" s="3">
        <v>37898</v>
      </c>
      <c r="B9" t="s">
        <v>28</v>
      </c>
      <c r="C9" t="s">
        <v>12</v>
      </c>
      <c r="D9">
        <v>23</v>
      </c>
      <c r="E9">
        <v>144.05000000000001</v>
      </c>
      <c r="F9" s="4">
        <v>3313.15</v>
      </c>
      <c r="G9" t="s">
        <v>29</v>
      </c>
      <c r="H9" t="s">
        <v>30</v>
      </c>
      <c r="I9" t="s">
        <v>16</v>
      </c>
      <c r="K9" t="s">
        <v>27</v>
      </c>
      <c r="L9">
        <f t="shared" si="0"/>
        <v>18726.11</v>
      </c>
    </row>
    <row r="10" spans="1:13" x14ac:dyDescent="0.25">
      <c r="A10" s="3">
        <v>37900</v>
      </c>
      <c r="B10" t="s">
        <v>31</v>
      </c>
      <c r="C10" t="s">
        <v>32</v>
      </c>
      <c r="D10">
        <v>32</v>
      </c>
      <c r="E10">
        <v>89.61</v>
      </c>
      <c r="F10" s="4">
        <v>2867.52</v>
      </c>
      <c r="G10" t="s">
        <v>33</v>
      </c>
      <c r="H10" t="s">
        <v>34</v>
      </c>
      <c r="I10" t="s">
        <v>16</v>
      </c>
      <c r="K10" t="s">
        <v>32</v>
      </c>
      <c r="L10">
        <f t="shared" si="0"/>
        <v>4461.1900000000005</v>
      </c>
    </row>
    <row r="11" spans="1:13" x14ac:dyDescent="0.25">
      <c r="A11" s="3">
        <v>37937</v>
      </c>
      <c r="B11" t="s">
        <v>35</v>
      </c>
      <c r="C11" t="s">
        <v>12</v>
      </c>
      <c r="D11">
        <v>27</v>
      </c>
      <c r="E11">
        <v>130.68</v>
      </c>
      <c r="F11" s="4">
        <v>3528.36</v>
      </c>
      <c r="G11" t="s">
        <v>36</v>
      </c>
      <c r="H11" t="s">
        <v>30</v>
      </c>
      <c r="I11" t="s">
        <v>16</v>
      </c>
      <c r="K11" t="s">
        <v>37</v>
      </c>
      <c r="L11">
        <f t="shared" si="0"/>
        <v>8275.66</v>
      </c>
    </row>
    <row r="12" spans="1:13" x14ac:dyDescent="0.25">
      <c r="A12" s="3">
        <v>37937</v>
      </c>
      <c r="B12" t="s">
        <v>38</v>
      </c>
      <c r="C12" t="s">
        <v>27</v>
      </c>
      <c r="D12">
        <v>33</v>
      </c>
      <c r="E12">
        <v>86.31</v>
      </c>
      <c r="F12" s="4">
        <v>2848.23</v>
      </c>
      <c r="G12" t="s">
        <v>39</v>
      </c>
      <c r="H12" t="s">
        <v>23</v>
      </c>
      <c r="I12" t="s">
        <v>24</v>
      </c>
      <c r="K12" t="s">
        <v>40</v>
      </c>
      <c r="L12">
        <f t="shared" si="0"/>
        <v>9333.6299999999992</v>
      </c>
    </row>
    <row r="13" spans="1:13" x14ac:dyDescent="0.25">
      <c r="A13" s="3">
        <v>37939</v>
      </c>
      <c r="B13" t="s">
        <v>41</v>
      </c>
      <c r="C13" t="s">
        <v>18</v>
      </c>
      <c r="D13">
        <v>46</v>
      </c>
      <c r="E13">
        <v>84.75</v>
      </c>
      <c r="F13" s="4">
        <v>3898.5</v>
      </c>
      <c r="G13" t="s">
        <v>19</v>
      </c>
      <c r="H13" t="s">
        <v>20</v>
      </c>
      <c r="I13" t="s">
        <v>15</v>
      </c>
    </row>
    <row r="14" spans="1:13" x14ac:dyDescent="0.25">
      <c r="A14" s="3">
        <v>37946</v>
      </c>
      <c r="B14" t="s">
        <v>42</v>
      </c>
      <c r="C14" t="s">
        <v>27</v>
      </c>
      <c r="D14">
        <v>28</v>
      </c>
      <c r="E14">
        <v>87.13</v>
      </c>
      <c r="F14" s="4">
        <v>2439.64</v>
      </c>
      <c r="G14" t="s">
        <v>43</v>
      </c>
      <c r="H14" t="s">
        <v>44</v>
      </c>
      <c r="I14" t="s">
        <v>45</v>
      </c>
      <c r="K14" s="7" t="s">
        <v>61</v>
      </c>
    </row>
    <row r="15" spans="1:13" x14ac:dyDescent="0.25">
      <c r="A15" s="3">
        <v>37950</v>
      </c>
      <c r="B15" t="s">
        <v>26</v>
      </c>
      <c r="C15" t="s">
        <v>27</v>
      </c>
      <c r="D15">
        <v>41</v>
      </c>
      <c r="E15">
        <v>47.79</v>
      </c>
      <c r="F15" s="4">
        <v>1959.3899999999999</v>
      </c>
      <c r="G15" t="s">
        <v>13</v>
      </c>
      <c r="H15" t="s">
        <v>14</v>
      </c>
      <c r="I15" t="s">
        <v>15</v>
      </c>
      <c r="K15" s="2" t="s">
        <v>3</v>
      </c>
      <c r="L15" s="2" t="s">
        <v>4</v>
      </c>
      <c r="M15" s="2" t="s">
        <v>10</v>
      </c>
    </row>
    <row r="16" spans="1:13" x14ac:dyDescent="0.25">
      <c r="A16" s="3">
        <v>37995</v>
      </c>
      <c r="B16" t="s">
        <v>46</v>
      </c>
      <c r="C16" t="s">
        <v>37</v>
      </c>
      <c r="D16">
        <v>43</v>
      </c>
      <c r="E16">
        <v>66.45</v>
      </c>
      <c r="F16" s="4">
        <v>2857.35</v>
      </c>
      <c r="G16" t="s">
        <v>22</v>
      </c>
      <c r="H16" t="s">
        <v>47</v>
      </c>
      <c r="I16" t="s">
        <v>24</v>
      </c>
      <c r="K16" t="s">
        <v>12</v>
      </c>
      <c r="L16" t="s">
        <v>76</v>
      </c>
      <c r="M16">
        <f>SUMIFS(F4:F32,C4:C32,K16,D4:D32,"&gt;30")</f>
        <v>21172.22</v>
      </c>
    </row>
    <row r="17" spans="1:13" x14ac:dyDescent="0.25">
      <c r="A17" s="3">
        <v>38001</v>
      </c>
      <c r="B17" t="s">
        <v>48</v>
      </c>
      <c r="C17" t="s">
        <v>12</v>
      </c>
      <c r="D17">
        <v>35</v>
      </c>
      <c r="E17">
        <v>73.17</v>
      </c>
      <c r="F17" s="4">
        <v>2560.9500000000003</v>
      </c>
      <c r="G17" t="s">
        <v>13</v>
      </c>
      <c r="H17" t="s">
        <v>14</v>
      </c>
      <c r="I17" t="s">
        <v>15</v>
      </c>
    </row>
    <row r="18" spans="1:13" x14ac:dyDescent="0.25">
      <c r="A18" s="3">
        <v>38035</v>
      </c>
      <c r="B18" t="s">
        <v>50</v>
      </c>
      <c r="C18" t="s">
        <v>32</v>
      </c>
      <c r="D18">
        <v>23</v>
      </c>
      <c r="E18">
        <v>69.290000000000006</v>
      </c>
      <c r="F18" s="4">
        <v>1593.67</v>
      </c>
      <c r="G18" t="s">
        <v>51</v>
      </c>
      <c r="H18" t="s">
        <v>52</v>
      </c>
      <c r="I18" t="s">
        <v>15</v>
      </c>
      <c r="K18" s="6" t="s">
        <v>49</v>
      </c>
      <c r="L18" s="5"/>
      <c r="M18" s="5"/>
    </row>
    <row r="19" spans="1:13" x14ac:dyDescent="0.25">
      <c r="A19" s="3">
        <v>38076</v>
      </c>
      <c r="B19" t="s">
        <v>53</v>
      </c>
      <c r="C19" t="s">
        <v>37</v>
      </c>
      <c r="D19">
        <v>40</v>
      </c>
      <c r="E19">
        <v>45.69</v>
      </c>
      <c r="F19" s="4">
        <v>1827.6</v>
      </c>
      <c r="G19" t="s">
        <v>54</v>
      </c>
      <c r="H19" t="s">
        <v>55</v>
      </c>
      <c r="I19" t="s">
        <v>45</v>
      </c>
      <c r="K19" s="2" t="s">
        <v>3</v>
      </c>
      <c r="L19" s="2" t="s">
        <v>3</v>
      </c>
      <c r="M19" s="2" t="s">
        <v>10</v>
      </c>
    </row>
    <row r="20" spans="1:13" x14ac:dyDescent="0.25">
      <c r="A20" s="3">
        <v>38079</v>
      </c>
      <c r="B20" t="s">
        <v>56</v>
      </c>
      <c r="C20" t="s">
        <v>37</v>
      </c>
      <c r="D20">
        <v>25</v>
      </c>
      <c r="E20">
        <v>88.6</v>
      </c>
      <c r="F20" s="4">
        <v>2215</v>
      </c>
      <c r="G20" t="s">
        <v>57</v>
      </c>
      <c r="H20" t="s">
        <v>58</v>
      </c>
      <c r="I20" t="s">
        <v>24</v>
      </c>
      <c r="K20" t="s">
        <v>12</v>
      </c>
      <c r="L20" t="s">
        <v>27</v>
      </c>
      <c r="M20" s="8">
        <f>SUMIFS(F4:F32,C4:C32,K20)+SUMIFS(F4:F32,C4:C32,L20)</f>
        <v>59087.740000000005</v>
      </c>
    </row>
    <row r="21" spans="1:13" x14ac:dyDescent="0.25">
      <c r="A21" s="3">
        <v>38220</v>
      </c>
      <c r="B21" t="s">
        <v>59</v>
      </c>
      <c r="C21" t="s">
        <v>37</v>
      </c>
      <c r="D21">
        <v>21</v>
      </c>
      <c r="E21">
        <v>65.510000000000005</v>
      </c>
      <c r="F21" s="4">
        <v>1375.71</v>
      </c>
      <c r="G21" t="s">
        <v>60</v>
      </c>
      <c r="H21" t="s">
        <v>30</v>
      </c>
      <c r="I21" t="s">
        <v>16</v>
      </c>
    </row>
    <row r="22" spans="1:13" x14ac:dyDescent="0.25">
      <c r="A22" s="3">
        <v>38246</v>
      </c>
      <c r="B22" t="s">
        <v>62</v>
      </c>
      <c r="C22" t="s">
        <v>40</v>
      </c>
      <c r="D22">
        <v>26</v>
      </c>
      <c r="E22">
        <v>88.9</v>
      </c>
      <c r="F22" s="4">
        <v>2311.4</v>
      </c>
      <c r="G22" t="s">
        <v>63</v>
      </c>
      <c r="H22" t="s">
        <v>30</v>
      </c>
      <c r="I22" t="s">
        <v>16</v>
      </c>
    </row>
    <row r="23" spans="1:13" x14ac:dyDescent="0.25">
      <c r="A23" s="3">
        <v>38273</v>
      </c>
      <c r="B23" t="s">
        <v>64</v>
      </c>
      <c r="C23" t="s">
        <v>18</v>
      </c>
      <c r="D23">
        <v>38</v>
      </c>
      <c r="E23">
        <v>107.84</v>
      </c>
      <c r="F23" s="4">
        <v>4097.92</v>
      </c>
      <c r="G23" t="s">
        <v>22</v>
      </c>
      <c r="H23" t="s">
        <v>65</v>
      </c>
      <c r="I23" t="s">
        <v>24</v>
      </c>
    </row>
    <row r="24" spans="1:13" x14ac:dyDescent="0.25">
      <c r="A24" s="3">
        <v>38292</v>
      </c>
      <c r="B24" t="s">
        <v>66</v>
      </c>
      <c r="C24" t="s">
        <v>12</v>
      </c>
      <c r="D24">
        <v>48</v>
      </c>
      <c r="E24">
        <v>207.80000000000004</v>
      </c>
      <c r="F24" s="4">
        <v>9974.4000000000015</v>
      </c>
      <c r="G24" t="s">
        <v>67</v>
      </c>
      <c r="H24" t="s">
        <v>20</v>
      </c>
      <c r="I24" t="s">
        <v>15</v>
      </c>
    </row>
    <row r="25" spans="1:13" x14ac:dyDescent="0.25">
      <c r="A25" s="3">
        <v>38293</v>
      </c>
      <c r="B25" t="s">
        <v>68</v>
      </c>
      <c r="C25" t="s">
        <v>40</v>
      </c>
      <c r="D25">
        <v>37</v>
      </c>
      <c r="E25">
        <v>189.79</v>
      </c>
      <c r="F25" s="4">
        <v>7022.23</v>
      </c>
      <c r="G25" t="s">
        <v>22</v>
      </c>
      <c r="H25" t="s">
        <v>65</v>
      </c>
      <c r="I25" t="s">
        <v>24</v>
      </c>
    </row>
    <row r="26" spans="1:13" x14ac:dyDescent="0.25">
      <c r="A26" s="3">
        <v>38308</v>
      </c>
      <c r="B26" t="s">
        <v>69</v>
      </c>
      <c r="C26" t="s">
        <v>12</v>
      </c>
      <c r="D26">
        <v>27</v>
      </c>
      <c r="E26">
        <v>169.34</v>
      </c>
      <c r="F26" s="4">
        <v>4572.18</v>
      </c>
      <c r="G26" t="s">
        <v>39</v>
      </c>
      <c r="H26" t="s">
        <v>58</v>
      </c>
      <c r="I26" t="s">
        <v>24</v>
      </c>
    </row>
    <row r="27" spans="1:13" x14ac:dyDescent="0.25">
      <c r="A27" s="3">
        <v>38371</v>
      </c>
      <c r="B27" t="s">
        <v>70</v>
      </c>
      <c r="C27" t="s">
        <v>12</v>
      </c>
      <c r="D27">
        <v>46</v>
      </c>
      <c r="E27">
        <v>83.04</v>
      </c>
      <c r="F27" s="4">
        <v>3819.84</v>
      </c>
      <c r="G27" t="s">
        <v>22</v>
      </c>
      <c r="H27" t="s">
        <v>23</v>
      </c>
      <c r="I27" t="s">
        <v>24</v>
      </c>
    </row>
    <row r="28" spans="1:13" x14ac:dyDescent="0.25">
      <c r="A28" s="3">
        <v>38393</v>
      </c>
      <c r="B28" t="s">
        <v>71</v>
      </c>
      <c r="C28" t="s">
        <v>27</v>
      </c>
      <c r="D28">
        <v>39</v>
      </c>
      <c r="E28">
        <v>156.4</v>
      </c>
      <c r="F28" s="4">
        <v>6099.6</v>
      </c>
      <c r="G28" t="s">
        <v>67</v>
      </c>
      <c r="H28" t="s">
        <v>72</v>
      </c>
      <c r="I28" t="s">
        <v>15</v>
      </c>
    </row>
    <row r="29" spans="1:13" x14ac:dyDescent="0.25">
      <c r="A29" s="3">
        <v>38414</v>
      </c>
      <c r="B29" t="s">
        <v>25</v>
      </c>
      <c r="C29" t="s">
        <v>12</v>
      </c>
      <c r="D29">
        <v>47</v>
      </c>
      <c r="E29">
        <v>102.49</v>
      </c>
      <c r="F29" s="4">
        <v>4817.03</v>
      </c>
      <c r="G29" t="s">
        <v>73</v>
      </c>
      <c r="H29" t="s">
        <v>30</v>
      </c>
      <c r="I29" t="s">
        <v>16</v>
      </c>
    </row>
    <row r="30" spans="1:13" x14ac:dyDescent="0.25">
      <c r="A30" s="3">
        <v>38415</v>
      </c>
      <c r="B30" t="s">
        <v>74</v>
      </c>
      <c r="C30" t="s">
        <v>27</v>
      </c>
      <c r="D30">
        <v>26</v>
      </c>
      <c r="E30">
        <v>162</v>
      </c>
      <c r="F30" s="4">
        <v>4212</v>
      </c>
      <c r="G30" t="s">
        <v>39</v>
      </c>
      <c r="H30" t="s">
        <v>23</v>
      </c>
      <c r="I30" t="s">
        <v>24</v>
      </c>
    </row>
    <row r="31" spans="1:13" x14ac:dyDescent="0.25">
      <c r="A31" s="3">
        <v>38475</v>
      </c>
      <c r="B31" t="s">
        <v>64</v>
      </c>
      <c r="C31" t="s">
        <v>18</v>
      </c>
      <c r="D31">
        <v>54</v>
      </c>
      <c r="E31">
        <v>100.73</v>
      </c>
      <c r="F31" s="4">
        <v>5439.42</v>
      </c>
      <c r="G31" t="s">
        <v>19</v>
      </c>
      <c r="H31" t="s">
        <v>72</v>
      </c>
      <c r="I31" t="s">
        <v>15</v>
      </c>
    </row>
    <row r="32" spans="1:13" x14ac:dyDescent="0.25">
      <c r="A32" s="3">
        <v>38475</v>
      </c>
      <c r="B32" t="s">
        <v>75</v>
      </c>
      <c r="C32" t="s">
        <v>18</v>
      </c>
      <c r="D32">
        <v>70</v>
      </c>
      <c r="E32">
        <v>109.9</v>
      </c>
      <c r="F32" s="4">
        <v>7693</v>
      </c>
      <c r="G32" t="s">
        <v>67</v>
      </c>
      <c r="H32" t="s">
        <v>72</v>
      </c>
      <c r="I32" t="s">
        <v>15</v>
      </c>
    </row>
  </sheetData>
  <autoFilter ref="A3:I32" xr:uid="{FF7474CA-529D-45D2-9164-F2B8B8B2B7B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111 Training</dc:creator>
  <cp:lastModifiedBy>Pro 111 Training</cp:lastModifiedBy>
  <dcterms:created xsi:type="dcterms:W3CDTF">2024-07-31T00:40:28Z</dcterms:created>
  <dcterms:modified xsi:type="dcterms:W3CDTF">2024-07-31T23:58:58Z</dcterms:modified>
</cp:coreProperties>
</file>